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270" windowWidth="11100" windowHeight="66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E10"/>
  <c r="F11"/>
  <c r="E12"/>
  <c r="F13"/>
  <c r="E19"/>
  <c r="D21"/>
  <c r="D22"/>
  <c r="E23"/>
  <c r="D24"/>
  <c r="F25"/>
  <c r="F28" s="1"/>
  <c r="F30" s="1"/>
  <c r="E26"/>
  <c r="E27"/>
  <c r="E29"/>
  <c r="D34"/>
  <c r="D35"/>
  <c r="E36"/>
  <c r="D40"/>
  <c r="D41"/>
  <c r="E42"/>
</calcChain>
</file>

<file path=xl/comments1.xml><?xml version="1.0" encoding="utf-8"?>
<comments xmlns="http://schemas.openxmlformats.org/spreadsheetml/2006/main">
  <authors>
    <author>Blue on Blue Info Graphics</author>
  </authors>
  <commentList>
    <comment ref="F12" authorId="0">
      <text>
        <r>
          <rPr>
            <b/>
            <sz val="8"/>
            <color indexed="81"/>
            <rFont val="Tahoma"/>
            <family val="2"/>
          </rPr>
          <t>When subtracting show number as a negative. Input with a minus sign in front of it. This applies to entire problem</t>
        </r>
      </text>
    </comment>
  </commentList>
</comments>
</file>

<file path=xl/sharedStrings.xml><?xml version="1.0" encoding="utf-8"?>
<sst xmlns="http://schemas.openxmlformats.org/spreadsheetml/2006/main" count="40" uniqueCount="37">
  <si>
    <t>Name:</t>
  </si>
  <si>
    <t>Cost of Goods Sold Schedule</t>
  </si>
  <si>
    <t>Cost of goods available for sale</t>
  </si>
  <si>
    <t>Less: Ending finished goods inventory</t>
  </si>
  <si>
    <t>Cost of goods sold</t>
  </si>
  <si>
    <t>Cost of Goods Manufactured Schedule</t>
  </si>
  <si>
    <t>Direct materials used in production</t>
  </si>
  <si>
    <t>Direct labor cost</t>
  </si>
  <si>
    <t>Total overhead cost</t>
  </si>
  <si>
    <t>Cost of goods manufactured</t>
  </si>
  <si>
    <t>Direct materials</t>
  </si>
  <si>
    <t>Direct labor</t>
  </si>
  <si>
    <t>Overhead</t>
  </si>
  <si>
    <t>a.</t>
  </si>
  <si>
    <t>b.</t>
  </si>
  <si>
    <t>Beginning finished goods inventory</t>
  </si>
  <si>
    <t>Beginning work in process inventory</t>
  </si>
  <si>
    <t>Direct material:</t>
  </si>
  <si>
    <t>Beginning direct material inventory</t>
  </si>
  <si>
    <t>Direct material purchased</t>
  </si>
  <si>
    <t>Direct material available</t>
  </si>
  <si>
    <t>Less: Ending direct materials inventory</t>
  </si>
  <si>
    <t>Total cost to account for</t>
  </si>
  <si>
    <t>Less: Ending work in process inventory</t>
  </si>
  <si>
    <t>c.</t>
  </si>
  <si>
    <t>d.</t>
  </si>
  <si>
    <t>Total conversion cost</t>
  </si>
  <si>
    <t>Conversion Cost</t>
  </si>
  <si>
    <t>Prime Cost</t>
  </si>
  <si>
    <t>Total prime cost</t>
  </si>
  <si>
    <t>Exercise 2-34</t>
  </si>
  <si>
    <t>Solution</t>
  </si>
  <si>
    <t>Enter the appropriate amounts in the gray-shaded cells of columns E and F. Enter amounts</t>
  </si>
  <si>
    <t>to be subtracted as negatives. If an answer is incorrect, the word "wrong" will appear.</t>
  </si>
  <si>
    <t>Targé  Co.</t>
  </si>
  <si>
    <t>For the Month Ended March 31, 2010</t>
  </si>
  <si>
    <t>Targé Co.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</si>
</sst>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>
    <font>
      <sz val="10"/>
      <name val="Arial"/>
    </font>
    <font>
      <sz val="10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1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164" fontId="3" fillId="0" borderId="0" xfId="1" applyNumberFormat="1" applyFont="1"/>
    <xf numFmtId="0" fontId="4" fillId="0" borderId="0" xfId="0" quotePrefix="1" applyFont="1"/>
    <xf numFmtId="0" fontId="4" fillId="0" borderId="0" xfId="0" applyFont="1"/>
    <xf numFmtId="164" fontId="0" fillId="0" borderId="0" xfId="1" applyNumberFormat="1" applyFont="1"/>
    <xf numFmtId="0" fontId="2" fillId="0" borderId="0" xfId="0" quotePrefix="1" applyFont="1"/>
    <xf numFmtId="0" fontId="5" fillId="2" borderId="0" xfId="0" applyFont="1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6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165" fontId="2" fillId="4" borderId="1" xfId="2" applyNumberFormat="1" applyFont="1" applyFill="1" applyBorder="1" applyProtection="1">
      <protection locked="0"/>
    </xf>
    <xf numFmtId="164" fontId="2" fillId="4" borderId="2" xfId="1" applyNumberFormat="1" applyFont="1" applyFill="1" applyBorder="1" applyProtection="1">
      <protection locked="0"/>
    </xf>
    <xf numFmtId="0" fontId="0" fillId="3" borderId="0" xfId="0" applyFill="1" applyAlignment="1">
      <alignment horizontal="right"/>
    </xf>
    <xf numFmtId="165" fontId="2" fillId="3" borderId="0" xfId="2" applyNumberFormat="1" applyFont="1" applyFill="1"/>
    <xf numFmtId="164" fontId="2" fillId="3" borderId="0" xfId="1" applyNumberFormat="1" applyFont="1" applyFill="1"/>
    <xf numFmtId="165" fontId="2" fillId="3" borderId="3" xfId="2" applyNumberFormat="1" applyFont="1" applyFill="1" applyBorder="1"/>
    <xf numFmtId="0" fontId="2" fillId="3" borderId="0" xfId="0" applyFont="1" applyFill="1"/>
    <xf numFmtId="0" fontId="4" fillId="3" borderId="0" xfId="0" applyFont="1" applyFill="1"/>
    <xf numFmtId="164" fontId="4" fillId="3" borderId="0" xfId="1" applyNumberFormat="1" applyFont="1" applyFill="1"/>
    <xf numFmtId="165" fontId="2" fillId="3" borderId="0" xfId="1" applyNumberFormat="1" applyFont="1" applyFill="1"/>
    <xf numFmtId="164" fontId="2" fillId="4" borderId="1" xfId="1" applyNumberFormat="1" applyFont="1" applyFill="1" applyBorder="1" applyProtection="1">
      <protection locked="0"/>
    </xf>
    <xf numFmtId="164" fontId="9" fillId="3" borderId="0" xfId="1" applyNumberFormat="1" applyFont="1" applyFill="1" applyAlignment="1">
      <alignment horizontal="right"/>
    </xf>
    <xf numFmtId="165" fontId="2" fillId="3" borderId="4" xfId="2" applyNumberFormat="1" applyFont="1" applyFill="1" applyBorder="1"/>
    <xf numFmtId="0" fontId="5" fillId="2" borderId="0" xfId="0" applyFont="1" applyFill="1"/>
    <xf numFmtId="0" fontId="0" fillId="2" borderId="0" xfId="0" applyFill="1"/>
    <xf numFmtId="0" fontId="2" fillId="2" borderId="0" xfId="0" applyFont="1" applyFill="1"/>
    <xf numFmtId="164" fontId="2" fillId="4" borderId="5" xfId="1" applyNumberFormat="1" applyFont="1" applyFill="1" applyBorder="1" applyProtection="1">
      <protection locked="0"/>
    </xf>
    <xf numFmtId="165" fontId="2" fillId="3" borderId="4" xfId="1" applyNumberFormat="1" applyFont="1" applyFill="1" applyBorder="1"/>
    <xf numFmtId="165" fontId="2" fillId="3" borderId="0" xfId="2" applyNumberFormat="1" applyFont="1" applyFill="1" applyBorder="1"/>
    <xf numFmtId="165" fontId="2" fillId="3" borderId="0" xfId="1" applyNumberFormat="1" applyFont="1" applyFill="1" applyBorder="1"/>
    <xf numFmtId="0" fontId="9" fillId="3" borderId="0" xfId="0" applyFont="1" applyFill="1" applyAlignment="1">
      <alignment horizontal="right"/>
    </xf>
    <xf numFmtId="0" fontId="2" fillId="0" borderId="2" xfId="0" applyFont="1" applyFill="1" applyBorder="1" applyAlignment="1" applyProtection="1">
      <alignment horizontal="center"/>
      <protection locked="0"/>
    </xf>
    <xf numFmtId="0" fontId="0" fillId="0" borderId="2" xfId="0" applyBorder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workbookViewId="0">
      <selection activeCell="D1" sqref="D1"/>
    </sheetView>
  </sheetViews>
  <sheetFormatPr defaultRowHeight="12.75"/>
  <cols>
    <col min="1" max="1" width="3.7109375" customWidth="1"/>
    <col min="2" max="2" width="2.7109375" customWidth="1"/>
    <col min="3" max="3" width="33.7109375" customWidth="1"/>
    <col min="5" max="6" width="12.7109375" customWidth="1"/>
    <col min="8" max="9" width="12.7109375" hidden="1" customWidth="1"/>
  </cols>
  <sheetData>
    <row r="1" spans="1:10">
      <c r="A1" s="1" t="s">
        <v>30</v>
      </c>
      <c r="B1" s="2"/>
      <c r="C1" s="2"/>
      <c r="D1" s="3" t="s">
        <v>0</v>
      </c>
      <c r="E1" s="36" t="s">
        <v>31</v>
      </c>
      <c r="F1" s="36"/>
      <c r="G1" s="37"/>
      <c r="H1" s="4"/>
      <c r="I1" s="4"/>
      <c r="J1" s="2"/>
    </row>
    <row r="2" spans="1:10">
      <c r="A2" s="5"/>
      <c r="E2" s="1"/>
      <c r="F2" s="6"/>
      <c r="H2" s="7"/>
      <c r="I2" s="7"/>
    </row>
    <row r="3" spans="1:10">
      <c r="A3" s="8"/>
      <c r="B3" s="1" t="s">
        <v>32</v>
      </c>
      <c r="C3" s="2"/>
      <c r="D3" s="2"/>
      <c r="E3" s="1"/>
      <c r="F3" s="1"/>
      <c r="G3" s="2"/>
      <c r="H3" s="4"/>
      <c r="I3" s="4"/>
      <c r="J3" s="2"/>
    </row>
    <row r="4" spans="1:10">
      <c r="A4" s="5"/>
      <c r="B4" s="1" t="s">
        <v>33</v>
      </c>
      <c r="E4" s="1"/>
      <c r="F4" s="6"/>
      <c r="H4" s="7"/>
      <c r="I4" s="7"/>
    </row>
    <row r="5" spans="1:10">
      <c r="A5" s="5"/>
      <c r="B5" s="1"/>
      <c r="E5" s="1"/>
      <c r="F5" s="6"/>
      <c r="H5" s="7"/>
      <c r="I5" s="7"/>
    </row>
    <row r="6" spans="1:10">
      <c r="A6" s="1" t="s">
        <v>13</v>
      </c>
      <c r="B6" s="9" t="s">
        <v>34</v>
      </c>
      <c r="C6" s="9"/>
      <c r="D6" s="9"/>
      <c r="E6" s="10"/>
      <c r="F6" s="9"/>
      <c r="H6" s="7"/>
      <c r="I6" s="7"/>
    </row>
    <row r="7" spans="1:10">
      <c r="B7" s="9" t="s">
        <v>1</v>
      </c>
      <c r="C7" s="9"/>
      <c r="D7" s="9"/>
      <c r="E7" s="10"/>
      <c r="F7" s="9"/>
      <c r="H7" s="7"/>
      <c r="I7" s="7"/>
    </row>
    <row r="8" spans="1:10">
      <c r="B8" s="9" t="s">
        <v>35</v>
      </c>
      <c r="C8" s="9"/>
      <c r="D8" s="9"/>
      <c r="E8" s="10"/>
      <c r="F8" s="9"/>
      <c r="H8" s="7"/>
      <c r="I8" s="7"/>
    </row>
    <row r="9" spans="1:10">
      <c r="B9" s="21" t="s">
        <v>15</v>
      </c>
      <c r="C9" s="12"/>
      <c r="D9" s="13"/>
      <c r="E9" s="14" t="str">
        <f>IF(F9&lt;&gt;0,IF(F9=H9,"","Wrong"),"")</f>
        <v/>
      </c>
      <c r="F9" s="15">
        <v>125000</v>
      </c>
      <c r="H9" s="7">
        <v>125000</v>
      </c>
      <c r="I9" s="7"/>
    </row>
    <row r="10" spans="1:10">
      <c r="B10" s="21" t="s">
        <v>9</v>
      </c>
      <c r="C10" s="12"/>
      <c r="D10" s="13"/>
      <c r="E10" s="14" t="str">
        <f>IF(F10&lt;&gt;0,IF(F10=H10,"","Wrong"),"")</f>
        <v/>
      </c>
      <c r="F10" s="16">
        <v>2537500</v>
      </c>
      <c r="H10" s="7">
        <v>2537500</v>
      </c>
      <c r="I10" s="7"/>
    </row>
    <row r="11" spans="1:10">
      <c r="B11" s="21" t="s">
        <v>2</v>
      </c>
      <c r="C11" s="12"/>
      <c r="D11" s="17"/>
      <c r="E11" s="14"/>
      <c r="F11" s="18">
        <f>IF(AND(F10&gt;0,F9&gt;0),F9+F10,"")</f>
        <v>2662500</v>
      </c>
      <c r="H11" s="7"/>
      <c r="I11" s="7"/>
    </row>
    <row r="12" spans="1:10">
      <c r="B12" s="21" t="s">
        <v>3</v>
      </c>
      <c r="C12" s="12"/>
      <c r="D12" s="13"/>
      <c r="E12" s="14" t="str">
        <f>IF(F12&lt;&gt;0,IF(F12=H12,"","Wrong"),"")</f>
        <v/>
      </c>
      <c r="F12" s="16">
        <v>-18400</v>
      </c>
      <c r="H12" s="7">
        <v>-18400</v>
      </c>
      <c r="I12" s="7"/>
    </row>
    <row r="13" spans="1:10" ht="13.5" thickBot="1">
      <c r="B13" s="21" t="s">
        <v>4</v>
      </c>
      <c r="C13" s="12"/>
      <c r="D13" s="12"/>
      <c r="E13" s="19"/>
      <c r="F13" s="20">
        <f>IF(AND(F12&lt;0,F9&gt;0),F11+F12,"")</f>
        <v>2644100</v>
      </c>
      <c r="H13" s="7"/>
      <c r="I13" s="7"/>
    </row>
    <row r="14" spans="1:10" ht="8.1" customHeight="1" thickTop="1">
      <c r="B14" s="11"/>
      <c r="C14" s="12"/>
      <c r="D14" s="12"/>
      <c r="E14" s="19"/>
      <c r="F14" s="33"/>
      <c r="H14" s="7"/>
      <c r="I14" s="7"/>
    </row>
    <row r="15" spans="1:10">
      <c r="A15" s="5"/>
      <c r="E15" s="1"/>
      <c r="F15" s="6"/>
      <c r="H15" s="7"/>
      <c r="I15" s="7"/>
    </row>
    <row r="16" spans="1:10">
      <c r="A16" s="1" t="s">
        <v>14</v>
      </c>
      <c r="B16" s="9" t="s">
        <v>36</v>
      </c>
      <c r="C16" s="9"/>
      <c r="D16" s="9"/>
      <c r="E16" s="10"/>
      <c r="F16" s="9"/>
      <c r="H16" s="7"/>
      <c r="I16" s="7"/>
    </row>
    <row r="17" spans="2:9">
      <c r="B17" s="9" t="s">
        <v>5</v>
      </c>
      <c r="C17" s="9"/>
      <c r="D17" s="9"/>
      <c r="E17" s="10"/>
      <c r="F17" s="9"/>
      <c r="H17" s="7"/>
      <c r="I17" s="7"/>
    </row>
    <row r="18" spans="2:9">
      <c r="B18" s="9" t="s">
        <v>35</v>
      </c>
      <c r="C18" s="9"/>
      <c r="D18" s="9"/>
      <c r="E18" s="10"/>
      <c r="F18" s="9"/>
      <c r="H18" s="7"/>
      <c r="I18" s="7"/>
    </row>
    <row r="19" spans="2:9">
      <c r="B19" s="21" t="s">
        <v>16</v>
      </c>
      <c r="C19" s="11"/>
      <c r="D19" s="12"/>
      <c r="E19" s="14" t="str">
        <f>IF(F19&lt;&gt;0,IF(F19=I19,"","Wrong"),"")</f>
        <v/>
      </c>
      <c r="F19" s="15">
        <v>90000</v>
      </c>
      <c r="H19" s="7"/>
      <c r="I19" s="7">
        <v>90000</v>
      </c>
    </row>
    <row r="20" spans="2:9">
      <c r="B20" s="21" t="s">
        <v>17</v>
      </c>
      <c r="C20" s="11"/>
      <c r="D20" s="12"/>
      <c r="E20" s="21"/>
      <c r="F20" s="22"/>
      <c r="H20" s="7"/>
      <c r="I20" s="7"/>
    </row>
    <row r="21" spans="2:9">
      <c r="B21" s="21"/>
      <c r="C21" s="21" t="s">
        <v>18</v>
      </c>
      <c r="D21" s="14" t="str">
        <f>IF(E21&lt;&gt;0,IF(E21=H21,"","Wrong"),"")</f>
        <v/>
      </c>
      <c r="E21" s="15">
        <v>30000</v>
      </c>
      <c r="F21" s="23"/>
      <c r="H21" s="7">
        <v>30000</v>
      </c>
      <c r="I21" s="7"/>
    </row>
    <row r="22" spans="2:9">
      <c r="B22" s="21"/>
      <c r="C22" s="21" t="s">
        <v>19</v>
      </c>
      <c r="D22" s="14" t="str">
        <f>IF(E22&lt;&gt;0,IF(E22=H22,"","Wrong"),"")</f>
        <v/>
      </c>
      <c r="E22" s="16">
        <v>1182000</v>
      </c>
      <c r="F22" s="23"/>
      <c r="H22" s="7">
        <v>1182000</v>
      </c>
      <c r="I22" s="7"/>
    </row>
    <row r="23" spans="2:9">
      <c r="B23" s="21"/>
      <c r="C23" s="21" t="s">
        <v>20</v>
      </c>
      <c r="D23" s="35"/>
      <c r="E23" s="24">
        <f>IF(AND(E21&gt;0,E22&gt;0),E22+E21,"")</f>
        <v>1212000</v>
      </c>
      <c r="F23" s="23"/>
      <c r="H23" s="7"/>
      <c r="I23" s="7"/>
    </row>
    <row r="24" spans="2:9">
      <c r="B24" s="21"/>
      <c r="C24" s="21" t="s">
        <v>21</v>
      </c>
      <c r="D24" s="14" t="str">
        <f>IF(E24&lt;&gt;0,IF(E24=H24,"","Wrong"),"")</f>
        <v/>
      </c>
      <c r="E24" s="16">
        <v>-42000</v>
      </c>
      <c r="F24" s="23"/>
      <c r="H24" s="7">
        <v>-42000</v>
      </c>
      <c r="I24" s="7"/>
    </row>
    <row r="25" spans="2:9">
      <c r="B25" s="21"/>
      <c r="C25" s="21" t="s">
        <v>6</v>
      </c>
      <c r="D25" s="12"/>
      <c r="E25" s="19"/>
      <c r="F25" s="18">
        <f>IF(AND(E24&lt;0,E22&gt;0),E23+E24,"")</f>
        <v>1170000</v>
      </c>
      <c r="H25" s="7"/>
      <c r="I25" s="7">
        <v>1170000</v>
      </c>
    </row>
    <row r="26" spans="2:9">
      <c r="B26" s="21" t="s">
        <v>7</v>
      </c>
      <c r="C26" s="11"/>
      <c r="D26" s="12"/>
      <c r="E26" s="14" t="str">
        <f>IF(F26&lt;&gt;0,IF(F26=I26,"","Wrong"),"")</f>
        <v/>
      </c>
      <c r="F26" s="25">
        <v>400000</v>
      </c>
      <c r="H26" s="7"/>
      <c r="I26" s="7">
        <v>400000</v>
      </c>
    </row>
    <row r="27" spans="2:9">
      <c r="B27" s="21" t="s">
        <v>8</v>
      </c>
      <c r="C27" s="11"/>
      <c r="D27" s="13"/>
      <c r="E27" s="14" t="str">
        <f>IF(F27&lt;&gt;0,IF(F27=I27,"","Wrong"),"")</f>
        <v/>
      </c>
      <c r="F27" s="16">
        <v>900000</v>
      </c>
      <c r="H27" s="7"/>
      <c r="I27" s="7">
        <v>900000</v>
      </c>
    </row>
    <row r="28" spans="2:9">
      <c r="B28" s="21" t="s">
        <v>22</v>
      </c>
      <c r="C28" s="11"/>
      <c r="D28" s="12"/>
      <c r="E28" s="26"/>
      <c r="F28" s="18">
        <f>IF(AND(F27&gt;0,F26&gt;0,E24&lt;0,E21&gt;0),SUM(F19:F27),"")</f>
        <v>2560000</v>
      </c>
      <c r="H28" s="7"/>
      <c r="I28" s="7">
        <v>2235000</v>
      </c>
    </row>
    <row r="29" spans="2:9">
      <c r="B29" s="21" t="s">
        <v>23</v>
      </c>
      <c r="C29" s="11"/>
      <c r="D29" s="12"/>
      <c r="E29" s="14" t="str">
        <f>IF(F29&lt;&gt;0,IF(F29=I29,"","Wrong"),"")</f>
        <v/>
      </c>
      <c r="F29" s="16">
        <v>-22500</v>
      </c>
      <c r="H29" s="7"/>
      <c r="I29" s="7">
        <v>-22500</v>
      </c>
    </row>
    <row r="30" spans="2:9" ht="13.5" thickBot="1">
      <c r="B30" s="21" t="s">
        <v>9</v>
      </c>
      <c r="C30" s="11"/>
      <c r="D30" s="12"/>
      <c r="E30" s="19"/>
      <c r="F30" s="27">
        <f>IF(AND(F29&lt;0),F28+F29,"")</f>
        <v>2537500</v>
      </c>
      <c r="H30" s="7"/>
      <c r="I30" s="7">
        <v>2537500</v>
      </c>
    </row>
    <row r="31" spans="2:9" ht="6.95" customHeight="1" thickTop="1">
      <c r="B31" s="11"/>
      <c r="C31" s="11"/>
      <c r="D31" s="12"/>
      <c r="E31" s="19"/>
      <c r="F31" s="33"/>
      <c r="H31" s="7"/>
      <c r="I31" s="7"/>
    </row>
    <row r="32" spans="2:9">
      <c r="E32" s="1"/>
      <c r="F32" s="6"/>
      <c r="H32" s="7"/>
      <c r="I32" s="7"/>
    </row>
    <row r="33" spans="1:9">
      <c r="A33" s="1" t="s">
        <v>24</v>
      </c>
      <c r="B33" s="28" t="s">
        <v>28</v>
      </c>
      <c r="C33" s="28"/>
      <c r="D33" s="29"/>
      <c r="E33" s="30"/>
      <c r="F33" s="6"/>
      <c r="H33" s="7"/>
      <c r="I33" s="7"/>
    </row>
    <row r="34" spans="1:9">
      <c r="B34" s="21" t="s">
        <v>10</v>
      </c>
      <c r="C34" s="21"/>
      <c r="D34" s="14" t="str">
        <f>IF(E34&lt;&gt;0,IF(E34=H34,"","Wrong"),"")</f>
        <v/>
      </c>
      <c r="E34" s="15">
        <v>1170000</v>
      </c>
      <c r="F34" s="6"/>
      <c r="H34" s="7">
        <v>1170000</v>
      </c>
      <c r="I34" s="7"/>
    </row>
    <row r="35" spans="1:9">
      <c r="B35" s="21" t="s">
        <v>11</v>
      </c>
      <c r="C35" s="21"/>
      <c r="D35" s="14" t="str">
        <f>IF(E35&lt;&gt;0,IF(E35=H35,"","Wrong"),"")</f>
        <v/>
      </c>
      <c r="E35" s="31">
        <v>400000</v>
      </c>
      <c r="F35" s="6"/>
      <c r="H35" s="7">
        <v>400000</v>
      </c>
      <c r="I35" s="7"/>
    </row>
    <row r="36" spans="1:9" ht="13.5" thickBot="1">
      <c r="B36" s="21"/>
      <c r="C36" s="21" t="s">
        <v>29</v>
      </c>
      <c r="D36" s="12"/>
      <c r="E36" s="32">
        <f>IF(AND(E34&gt;0,E35&gt;0),E35+E34,"")</f>
        <v>1570000</v>
      </c>
      <c r="F36" s="6"/>
      <c r="H36" s="7"/>
      <c r="I36" s="7"/>
    </row>
    <row r="37" spans="1:9" ht="6" customHeight="1" thickTop="1">
      <c r="B37" s="11"/>
      <c r="C37" s="11"/>
      <c r="D37" s="12"/>
      <c r="E37" s="34"/>
      <c r="F37" s="6"/>
      <c r="H37" s="7"/>
      <c r="I37" s="7"/>
    </row>
    <row r="38" spans="1:9">
      <c r="E38" s="1"/>
      <c r="F38" s="6"/>
      <c r="H38" s="7"/>
      <c r="I38" s="7"/>
    </row>
    <row r="39" spans="1:9">
      <c r="A39" s="1" t="s">
        <v>25</v>
      </c>
      <c r="B39" s="28" t="s">
        <v>27</v>
      </c>
      <c r="C39" s="28"/>
      <c r="D39" s="29"/>
      <c r="E39" s="30"/>
      <c r="F39" s="6"/>
      <c r="H39" s="7"/>
      <c r="I39" s="7"/>
    </row>
    <row r="40" spans="1:9">
      <c r="B40" s="21" t="s">
        <v>11</v>
      </c>
      <c r="C40" s="21"/>
      <c r="D40" s="14" t="str">
        <f>IF(E40&lt;&gt;0,IF(E40=H40,"","Wrong"),"")</f>
        <v/>
      </c>
      <c r="E40" s="15">
        <v>400000</v>
      </c>
      <c r="F40" s="6"/>
      <c r="H40" s="7">
        <v>400000</v>
      </c>
      <c r="I40" s="7"/>
    </row>
    <row r="41" spans="1:9">
      <c r="B41" s="21" t="s">
        <v>12</v>
      </c>
      <c r="C41" s="21"/>
      <c r="D41" s="14" t="str">
        <f>IF(E41&lt;&gt;0,IF(E41=H41,"","Wrong"),"")</f>
        <v/>
      </c>
      <c r="E41" s="31">
        <v>900000</v>
      </c>
      <c r="F41" s="6"/>
      <c r="H41" s="7">
        <v>900000</v>
      </c>
      <c r="I41" s="7"/>
    </row>
    <row r="42" spans="1:9" ht="13.5" thickBot="1">
      <c r="B42" s="21"/>
      <c r="C42" s="21" t="s">
        <v>26</v>
      </c>
      <c r="D42" s="12"/>
      <c r="E42" s="32">
        <f>IF(AND(E40&gt;0,E41&gt;0),E41+E40,"")</f>
        <v>1300000</v>
      </c>
      <c r="F42" s="6"/>
      <c r="H42" s="7"/>
      <c r="I42" s="7"/>
    </row>
    <row r="43" spans="1:9" ht="6" customHeight="1" thickTop="1">
      <c r="B43" s="11"/>
      <c r="C43" s="11"/>
      <c r="D43" s="12"/>
      <c r="E43" s="34"/>
      <c r="F43" s="6"/>
      <c r="H43" s="7"/>
      <c r="I43" s="7"/>
    </row>
    <row r="44" spans="1:9">
      <c r="E44" s="1"/>
      <c r="F44" s="6"/>
      <c r="H44" s="7"/>
      <c r="I44" s="7"/>
    </row>
  </sheetData>
  <sheetProtection password="A141" sheet="1" objects="1" scenarios="1"/>
  <mergeCells count="1">
    <mergeCell ref="E1:G1"/>
  </mergeCells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Kinney Cost Accounting 7e</dc:title>
  <dc:subject>Exercise 2-34 solution</dc:subject>
  <dc:creator>Mark Sears</dc:creator>
  <cp:lastModifiedBy>Barb</cp:lastModifiedBy>
  <dcterms:created xsi:type="dcterms:W3CDTF">2007-08-06T17:58:42Z</dcterms:created>
  <dcterms:modified xsi:type="dcterms:W3CDTF">2009-11-30T19:18:55Z</dcterms:modified>
</cp:coreProperties>
</file>